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d9ffda77474ec0/Documentos/aulas/estatistica_inferencial/01_introducao_inferencia/"/>
    </mc:Choice>
  </mc:AlternateContent>
  <xr:revisionPtr revIDLastSave="92" documentId="8_{2EB9367E-2B0E-4C56-B71A-02F07A343496}" xr6:coauthVersionLast="47" xr6:coauthVersionMax="47" xr10:uidLastSave="{A1C1CD20-D6C2-4D81-B3A4-C8B54BE69B53}"/>
  <bookViews>
    <workbookView xWindow="28680" yWindow="-120" windowWidth="20730" windowHeight="11160" xr2:uid="{4BD3D4B9-739C-4A99-B88E-C09CA8F767A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H18" i="1"/>
  <c r="I18" i="1"/>
  <c r="H26" i="1"/>
  <c r="I26" i="1"/>
  <c r="H28" i="1"/>
  <c r="I28" i="1"/>
  <c r="G16" i="1"/>
  <c r="G18" i="1"/>
  <c r="G26" i="1"/>
  <c r="G28" i="1"/>
  <c r="F16" i="1"/>
  <c r="F18" i="1"/>
  <c r="F21" i="1"/>
  <c r="F23" i="1"/>
  <c r="F26" i="1"/>
  <c r="F28" i="1"/>
  <c r="F31" i="1"/>
  <c r="F33" i="1"/>
  <c r="F13" i="1"/>
  <c r="F11" i="1"/>
  <c r="E26" i="1"/>
  <c r="E27" i="1"/>
  <c r="E28" i="1"/>
  <c r="E29" i="1"/>
  <c r="E25" i="1"/>
  <c r="E16" i="1"/>
  <c r="E17" i="1"/>
  <c r="E18" i="1"/>
  <c r="E19" i="1"/>
  <c r="E15" i="1"/>
  <c r="B11" i="1"/>
  <c r="E22" i="1" s="1"/>
  <c r="B13" i="1"/>
  <c r="E34" i="1" s="1"/>
  <c r="B9" i="1"/>
  <c r="E11" i="1" s="1"/>
  <c r="G11" i="1" s="1"/>
  <c r="I11" i="1" l="1"/>
  <c r="H11" i="1"/>
  <c r="F29" i="1"/>
  <c r="F22" i="1"/>
  <c r="H22" i="1" s="1"/>
  <c r="F30" i="1"/>
  <c r="F20" i="1"/>
  <c r="F14" i="1"/>
  <c r="F27" i="1"/>
  <c r="F19" i="1"/>
  <c r="F34" i="1"/>
  <c r="H34" i="1" s="1"/>
  <c r="F25" i="1"/>
  <c r="F17" i="1"/>
  <c r="F32" i="1"/>
  <c r="F24" i="1"/>
  <c r="F15" i="1"/>
  <c r="F12" i="1"/>
  <c r="F10" i="1"/>
  <c r="B16" i="1"/>
  <c r="E21" i="1"/>
  <c r="E33" i="1"/>
  <c r="E12" i="1"/>
  <c r="B17" i="1"/>
  <c r="E32" i="1"/>
  <c r="E10" i="1"/>
  <c r="E31" i="1"/>
  <c r="E14" i="1"/>
  <c r="E13" i="1"/>
  <c r="E20" i="1"/>
  <c r="E24" i="1"/>
  <c r="E23" i="1"/>
  <c r="E30" i="1"/>
  <c r="I10" i="1" l="1"/>
  <c r="H32" i="1"/>
  <c r="I32" i="1"/>
  <c r="G15" i="1"/>
  <c r="H15" i="1"/>
  <c r="I15" i="1"/>
  <c r="G33" i="1"/>
  <c r="H33" i="1"/>
  <c r="I33" i="1"/>
  <c r="I30" i="1"/>
  <c r="H30" i="1"/>
  <c r="G23" i="1"/>
  <c r="H23" i="1"/>
  <c r="I23" i="1"/>
  <c r="G29" i="1"/>
  <c r="H29" i="1"/>
  <c r="I29" i="1"/>
  <c r="G27" i="1"/>
  <c r="H27" i="1"/>
  <c r="I27" i="1"/>
  <c r="H24" i="1"/>
  <c r="I24" i="1"/>
  <c r="H12" i="1"/>
  <c r="I12" i="1"/>
  <c r="H20" i="1"/>
  <c r="I20" i="1"/>
  <c r="G22" i="1"/>
  <c r="I22" i="1"/>
  <c r="G21" i="1"/>
  <c r="H21" i="1"/>
  <c r="I21" i="1"/>
  <c r="G14" i="1"/>
  <c r="H14" i="1"/>
  <c r="I14" i="1"/>
  <c r="G34" i="1"/>
  <c r="I34" i="1"/>
  <c r="G17" i="1"/>
  <c r="H17" i="1"/>
  <c r="I17" i="1"/>
  <c r="G13" i="1"/>
  <c r="H13" i="1"/>
  <c r="I13" i="1"/>
  <c r="G25" i="1"/>
  <c r="H25" i="1"/>
  <c r="I25" i="1"/>
  <c r="G31" i="1"/>
  <c r="H31" i="1"/>
  <c r="I31" i="1"/>
  <c r="G19" i="1"/>
  <c r="H19" i="1"/>
  <c r="I19" i="1"/>
  <c r="H10" i="1"/>
  <c r="G30" i="1"/>
  <c r="G32" i="1"/>
  <c r="G24" i="1"/>
  <c r="G12" i="1"/>
  <c r="G20" i="1"/>
  <c r="G10" i="1"/>
  <c r="I36" i="1" l="1"/>
  <c r="H36" i="1"/>
  <c r="G35" i="1"/>
</calcChain>
</file>

<file path=xl/sharedStrings.xml><?xml version="1.0" encoding="utf-8"?>
<sst xmlns="http://schemas.openxmlformats.org/spreadsheetml/2006/main" count="22" uniqueCount="21">
  <si>
    <t>Título:</t>
  </si>
  <si>
    <t>Ausência de viés dos estimadores média e variância</t>
  </si>
  <si>
    <t>Autor:</t>
  </si>
  <si>
    <t>Laboratório de Estatística Computacional - LEC</t>
  </si>
  <si>
    <t>Data:</t>
  </si>
  <si>
    <t>Ivan Bezerra Allaman</t>
  </si>
  <si>
    <t>População</t>
  </si>
  <si>
    <t>Retirando todas as amostras possíveis com reposição de tamanho 2</t>
  </si>
  <si>
    <t>Elemento</t>
  </si>
  <si>
    <t>Valor</t>
  </si>
  <si>
    <t>Amostra</t>
  </si>
  <si>
    <t>Parâmetros</t>
  </si>
  <si>
    <r>
      <t>Média (</t>
    </r>
    <r>
      <rPr>
        <b/>
        <i/>
        <sz val="11"/>
        <color theme="1"/>
        <rFont val="Calibri"/>
        <family val="2"/>
      </rPr>
      <t>µ)</t>
    </r>
  </si>
  <si>
    <r>
      <t>Variância (</t>
    </r>
    <r>
      <rPr>
        <b/>
        <i/>
        <sz val="11"/>
        <color theme="1"/>
        <rFont val="Calibri"/>
        <family val="2"/>
      </rPr>
      <t>σ</t>
    </r>
    <r>
      <rPr>
        <b/>
        <i/>
        <vertAlign val="superscript"/>
        <sz val="11"/>
        <color theme="1"/>
        <rFont val="Calibri"/>
        <family val="2"/>
      </rPr>
      <t>2)</t>
    </r>
  </si>
  <si>
    <t>Média (ӯ)</t>
  </si>
  <si>
    <t>Média das médias é:</t>
  </si>
  <si>
    <t>Média das variâncias é:</t>
  </si>
  <si>
    <r>
      <t>Variância (S</t>
    </r>
    <r>
      <rPr>
        <b/>
        <vertAlign val="superscript"/>
        <sz val="11"/>
        <color theme="4" tint="-0.499984740745262"/>
        <rFont val="Calibri"/>
        <family val="2"/>
        <scheme val="minor"/>
      </rPr>
      <t>2</t>
    </r>
    <r>
      <rPr>
        <b/>
        <vertAlign val="subscript"/>
        <sz val="11"/>
        <color theme="4" tint="-0.499984740745262"/>
        <rFont val="Calibri"/>
        <family val="2"/>
        <scheme val="minor"/>
      </rPr>
      <t>a)</t>
    </r>
  </si>
  <si>
    <r>
      <t>Variância (S</t>
    </r>
    <r>
      <rPr>
        <b/>
        <vertAlign val="superscript"/>
        <sz val="11"/>
        <color theme="4" tint="-0.499984740745262"/>
        <rFont val="Calibri"/>
        <family val="2"/>
        <scheme val="minor"/>
      </rPr>
      <t>2</t>
    </r>
    <r>
      <rPr>
        <b/>
        <vertAlign val="subscript"/>
        <sz val="11"/>
        <color theme="4" tint="-0.499984740745262"/>
        <rFont val="Calibri"/>
        <family val="2"/>
        <scheme val="minor"/>
      </rPr>
      <t>b)</t>
    </r>
  </si>
  <si>
    <t>Valor 1</t>
  </si>
  <si>
    <t>Valor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</si>
</sst>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vertAlign val="superscript"/>
      <sz val="11"/>
      <color theme="4" tint="-0.499984740745262"/>
      <name val="Calibri"/>
      <family val="2"/>
      <scheme val="minor"/>
    </font>
    <font>
      <b/>
      <vertAlign val="subscript"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0" fillId="0" borderId="5" xfId="0" applyBorder="1"/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 vertical="center"/>
    </xf>
    <xf numFmtId="0" fontId="5" fillId="0" borderId="4" xfId="0" applyFont="1" applyFill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19048</xdr:colOff>
      <xdr:row>7</xdr:row>
      <xdr:rowOff>19050</xdr:rowOff>
    </xdr:from>
    <xdr:ext cx="2510791" cy="3397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9C70A75-C52A-4533-4590-626A18725291}"/>
                </a:ext>
              </a:extLst>
            </xdr:cNvPr>
            <xdr:cNvSpPr txBox="1"/>
          </xdr:nvSpPr>
          <xdr:spPr>
            <a:xfrm>
              <a:off x="7372348" y="1209675"/>
              <a:ext cx="251079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pt-B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E9C70A75-C52A-4533-4590-626A18725291}"/>
                </a:ext>
              </a:extLst>
            </xdr:cNvPr>
            <xdr:cNvSpPr txBox="1"/>
          </xdr:nvSpPr>
          <xdr:spPr>
            <a:xfrm>
              <a:off x="7372348" y="1209675"/>
              <a:ext cx="251079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𝑆_𝑎^2</a:t>
              </a:r>
              <a:r>
                <a:rPr lang="pt-BR" sz="1100" i="0">
                  <a:latin typeface="Cambria Math" panose="02040503050406030204" pitchFamily="18" charset="0"/>
                </a:rPr>
                <a:t>=(∑24_(</a:t>
              </a:r>
              <a:r>
                <a:rPr lang="pt-BR" sz="1100" b="0" i="0">
                  <a:latin typeface="Cambria Math" panose="02040503050406030204" pitchFamily="18" charset="0"/>
                </a:rPr>
                <a:t>𝑖=1)^𝑛▒(𝑦_𝑖−𝑦 ̅ )^2 )/(𝑛−1)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10</xdr:col>
      <xdr:colOff>59053</xdr:colOff>
      <xdr:row>12</xdr:row>
      <xdr:rowOff>5715</xdr:rowOff>
    </xdr:from>
    <xdr:ext cx="2510791" cy="3397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4D3E2E4-88FF-4B51-B24C-B6CE4AFF37F9}"/>
                </a:ext>
              </a:extLst>
            </xdr:cNvPr>
            <xdr:cNvSpPr txBox="1"/>
          </xdr:nvSpPr>
          <xdr:spPr>
            <a:xfrm>
              <a:off x="7412353" y="2129790"/>
              <a:ext cx="251079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  <m:sup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  <m:r>
                      <a:rPr lang="pt-B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pt-B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pt-BR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  <m:sub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pt-BR" sz="1100" b="0" i="1"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pt-BR" sz="1100" b="0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pt-BR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4D3E2E4-88FF-4B51-B24C-B6CE4AFF37F9}"/>
                </a:ext>
              </a:extLst>
            </xdr:cNvPr>
            <xdr:cNvSpPr txBox="1"/>
          </xdr:nvSpPr>
          <xdr:spPr>
            <a:xfrm>
              <a:off x="7412353" y="2129790"/>
              <a:ext cx="251079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𝑆_𝑏^2</a:t>
              </a:r>
              <a:r>
                <a:rPr lang="pt-BR" sz="1100" i="0">
                  <a:latin typeface="Cambria Math" panose="02040503050406030204" pitchFamily="18" charset="0"/>
                </a:rPr>
                <a:t>=(∑24_(</a:t>
              </a:r>
              <a:r>
                <a:rPr lang="pt-BR" sz="1100" b="0" i="0">
                  <a:latin typeface="Cambria Math" panose="02040503050406030204" pitchFamily="18" charset="0"/>
                </a:rPr>
                <a:t>𝑖=1)^𝑛▒(𝑦_𝑖−𝑦 ̅ )^2 )/𝑛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10A9-5B70-4092-ACF4-E0A39B297949}">
  <dimension ref="A1:I40"/>
  <sheetViews>
    <sheetView tabSelected="1" topLeftCell="A28" workbookViewId="0">
      <selection activeCell="L18" sqref="L18"/>
    </sheetView>
  </sheetViews>
  <sheetFormatPr defaultRowHeight="14.4" x14ac:dyDescent="0.3"/>
  <cols>
    <col min="1" max="1" width="13.88671875" bestFit="1" customWidth="1"/>
    <col min="2" max="2" width="10.5546875" bestFit="1" customWidth="1"/>
    <col min="5" max="6" width="10.6640625" bestFit="1" customWidth="1"/>
    <col min="8" max="9" width="12.88671875" bestFit="1" customWidth="1"/>
  </cols>
  <sheetData>
    <row r="1" spans="1:9" ht="6" customHeight="1" thickBot="1" x14ac:dyDescent="0.35"/>
    <row r="2" spans="1:9" s="8" customFormat="1" ht="15" thickTop="1" x14ac:dyDescent="0.3">
      <c r="A2" s="6" t="s">
        <v>0</v>
      </c>
      <c r="B2" s="7" t="s">
        <v>1</v>
      </c>
      <c r="C2" s="7"/>
      <c r="D2" s="7"/>
      <c r="E2" s="7"/>
      <c r="F2" s="7"/>
      <c r="G2" s="7"/>
    </row>
    <row r="3" spans="1:9" s="1" customFormat="1" x14ac:dyDescent="0.3">
      <c r="A3" s="5" t="s">
        <v>2</v>
      </c>
      <c r="B3" s="2" t="s">
        <v>3</v>
      </c>
      <c r="C3" s="2"/>
      <c r="D3" s="2"/>
      <c r="E3" s="2"/>
      <c r="F3" s="2"/>
      <c r="G3" s="2"/>
    </row>
    <row r="4" spans="1:9" s="1" customFormat="1" x14ac:dyDescent="0.3">
      <c r="A4" s="5" t="s">
        <v>4</v>
      </c>
      <c r="B4" s="3">
        <v>45157</v>
      </c>
      <c r="C4" s="3"/>
      <c r="D4" s="3"/>
      <c r="E4" s="3"/>
      <c r="F4" s="3"/>
      <c r="G4" s="3"/>
    </row>
    <row r="5" spans="1:9" s="11" customFormat="1" ht="15" thickBot="1" x14ac:dyDescent="0.35">
      <c r="A5" s="9" t="s">
        <v>2</v>
      </c>
      <c r="B5" s="10" t="s">
        <v>5</v>
      </c>
      <c r="C5" s="10"/>
      <c r="D5" s="10"/>
      <c r="E5" s="10"/>
      <c r="F5" s="10"/>
      <c r="G5" s="10"/>
    </row>
    <row r="6" spans="1:9" ht="15" thickTop="1" x14ac:dyDescent="0.3"/>
    <row r="7" spans="1:9" x14ac:dyDescent="0.3">
      <c r="A7" s="15" t="s">
        <v>6</v>
      </c>
      <c r="B7" s="15"/>
      <c r="D7" s="13" t="s">
        <v>7</v>
      </c>
      <c r="E7" s="13"/>
      <c r="F7" s="13"/>
      <c r="G7" s="13"/>
      <c r="H7" s="13"/>
      <c r="I7" s="13"/>
    </row>
    <row r="8" spans="1:9" x14ac:dyDescent="0.3">
      <c r="A8" s="16" t="s">
        <v>8</v>
      </c>
      <c r="B8" s="17" t="s">
        <v>9</v>
      </c>
    </row>
    <row r="9" spans="1:9" ht="16.8" x14ac:dyDescent="0.35">
      <c r="A9" s="18">
        <v>1</v>
      </c>
      <c r="B9" s="18">
        <f ca="1">RANDBETWEEN(1,10)</f>
        <v>3</v>
      </c>
      <c r="D9" s="22" t="s">
        <v>10</v>
      </c>
      <c r="E9" s="34" t="s">
        <v>19</v>
      </c>
      <c r="F9" s="34" t="s">
        <v>20</v>
      </c>
      <c r="G9" s="28" t="s">
        <v>14</v>
      </c>
      <c r="H9" s="33" t="s">
        <v>17</v>
      </c>
      <c r="I9" s="33" t="s">
        <v>18</v>
      </c>
    </row>
    <row r="10" spans="1:9" x14ac:dyDescent="0.3">
      <c r="A10" s="18">
        <v>2</v>
      </c>
      <c r="B10" s="18">
        <v>2</v>
      </c>
      <c r="D10" s="14">
        <v>1</v>
      </c>
      <c r="E10" s="12">
        <f ca="1">$B$9</f>
        <v>3</v>
      </c>
      <c r="F10" s="4">
        <f ca="1">$B$9</f>
        <v>3</v>
      </c>
      <c r="G10" s="29">
        <f ca="1">AVERAGE(E10:F10)</f>
        <v>3</v>
      </c>
      <c r="H10" s="29">
        <f ca="1">_xlfn.VAR.S(E10:F10)</f>
        <v>0</v>
      </c>
      <c r="I10" s="29">
        <f ca="1">_xlfn.VAR.P(E10:F10)</f>
        <v>0</v>
      </c>
    </row>
    <row r="11" spans="1:9" x14ac:dyDescent="0.3">
      <c r="A11" s="18">
        <v>3</v>
      </c>
      <c r="B11" s="18">
        <f t="shared" ref="B11" ca="1" si="0">RANDBETWEEN(1,10)</f>
        <v>4</v>
      </c>
      <c r="D11" s="14">
        <v>2</v>
      </c>
      <c r="E11" s="12">
        <f t="shared" ref="E11:E14" ca="1" si="1">$B$9</f>
        <v>3</v>
      </c>
      <c r="F11" s="4">
        <f>$B$10</f>
        <v>2</v>
      </c>
      <c r="G11" s="29">
        <f t="shared" ref="G11:G34" ca="1" si="2">AVERAGE(E11:F11)</f>
        <v>2.5</v>
      </c>
      <c r="H11" s="29">
        <f t="shared" ref="H11:H34" ca="1" si="3">_xlfn.VAR.S(E11:F11)</f>
        <v>0.5</v>
      </c>
      <c r="I11" s="29">
        <f t="shared" ref="I11:I34" ca="1" si="4">_xlfn.VAR.P(E11:F11)</f>
        <v>0.25</v>
      </c>
    </row>
    <row r="12" spans="1:9" x14ac:dyDescent="0.3">
      <c r="A12" s="18">
        <v>4</v>
      </c>
      <c r="B12" s="18">
        <v>3</v>
      </c>
      <c r="D12" s="14">
        <v>3</v>
      </c>
      <c r="E12" s="12">
        <f t="shared" ca="1" si="1"/>
        <v>3</v>
      </c>
      <c r="F12" s="4">
        <f ca="1">$B$11</f>
        <v>4</v>
      </c>
      <c r="G12" s="29">
        <f t="shared" ca="1" si="2"/>
        <v>3.5</v>
      </c>
      <c r="H12" s="29">
        <f t="shared" ca="1" si="3"/>
        <v>0.5</v>
      </c>
      <c r="I12" s="29">
        <f t="shared" ca="1" si="4"/>
        <v>0.25</v>
      </c>
    </row>
    <row r="13" spans="1:9" x14ac:dyDescent="0.3">
      <c r="A13" s="18">
        <v>5</v>
      </c>
      <c r="B13" s="18">
        <f t="shared" ref="B13" ca="1" si="5">RANDBETWEEN(1,10)</f>
        <v>4</v>
      </c>
      <c r="D13" s="14">
        <v>4</v>
      </c>
      <c r="E13" s="12">
        <f t="shared" ca="1" si="1"/>
        <v>3</v>
      </c>
      <c r="F13" s="4">
        <f>$B$12</f>
        <v>3</v>
      </c>
      <c r="G13" s="29">
        <f t="shared" ca="1" si="2"/>
        <v>3</v>
      </c>
      <c r="H13" s="29">
        <f t="shared" ca="1" si="3"/>
        <v>0</v>
      </c>
      <c r="I13" s="29">
        <f t="shared" ca="1" si="4"/>
        <v>0</v>
      </c>
    </row>
    <row r="14" spans="1:9" x14ac:dyDescent="0.3">
      <c r="D14" s="14">
        <v>5</v>
      </c>
      <c r="E14" s="12">
        <f t="shared" ca="1" si="1"/>
        <v>3</v>
      </c>
      <c r="F14" s="4">
        <f ca="1">$B$13</f>
        <v>4</v>
      </c>
      <c r="G14" s="29">
        <f t="shared" ca="1" si="2"/>
        <v>3.5</v>
      </c>
      <c r="H14" s="29">
        <f t="shared" ca="1" si="3"/>
        <v>0.5</v>
      </c>
      <c r="I14" s="29">
        <f t="shared" ca="1" si="4"/>
        <v>0.25</v>
      </c>
    </row>
    <row r="15" spans="1:9" x14ac:dyDescent="0.3">
      <c r="A15" s="19" t="s">
        <v>11</v>
      </c>
      <c r="B15" s="19"/>
      <c r="D15" s="14">
        <v>6</v>
      </c>
      <c r="E15" s="12">
        <f>$B$10</f>
        <v>2</v>
      </c>
      <c r="F15" s="4">
        <f t="shared" ref="F15:F34" ca="1" si="6">$B$9</f>
        <v>3</v>
      </c>
      <c r="G15" s="29">
        <f t="shared" ca="1" si="2"/>
        <v>2.5</v>
      </c>
      <c r="H15" s="29">
        <f t="shared" ca="1" si="3"/>
        <v>0.5</v>
      </c>
      <c r="I15" s="29">
        <f t="shared" ca="1" si="4"/>
        <v>0.25</v>
      </c>
    </row>
    <row r="16" spans="1:9" x14ac:dyDescent="0.3">
      <c r="A16" s="21" t="s">
        <v>12</v>
      </c>
      <c r="B16" s="18">
        <f ca="1">AVERAGE(B9:B13)</f>
        <v>3.2</v>
      </c>
      <c r="D16" s="14">
        <v>7</v>
      </c>
      <c r="E16" s="12">
        <f t="shared" ref="E16:F19" si="7">$B$10</f>
        <v>2</v>
      </c>
      <c r="F16" s="4">
        <f t="shared" si="7"/>
        <v>2</v>
      </c>
      <c r="G16" s="29">
        <f t="shared" si="2"/>
        <v>2</v>
      </c>
      <c r="H16" s="29">
        <f t="shared" si="3"/>
        <v>0</v>
      </c>
      <c r="I16" s="29">
        <f t="shared" si="4"/>
        <v>0</v>
      </c>
    </row>
    <row r="17" spans="1:9" ht="16.2" x14ac:dyDescent="0.3">
      <c r="A17" s="21" t="s">
        <v>13</v>
      </c>
      <c r="B17" s="20">
        <f ca="1">_xlfn.VAR.P(B9:B13)</f>
        <v>0.56000000000000005</v>
      </c>
      <c r="D17" s="14">
        <v>8</v>
      </c>
      <c r="E17" s="12">
        <f t="shared" si="7"/>
        <v>2</v>
      </c>
      <c r="F17" s="4">
        <f t="shared" ref="F17:F34" ca="1" si="8">$B$11</f>
        <v>4</v>
      </c>
      <c r="G17" s="29">
        <f t="shared" ca="1" si="2"/>
        <v>3</v>
      </c>
      <c r="H17" s="29">
        <f t="shared" ca="1" si="3"/>
        <v>2</v>
      </c>
      <c r="I17" s="29">
        <f t="shared" ca="1" si="4"/>
        <v>1</v>
      </c>
    </row>
    <row r="18" spans="1:9" x14ac:dyDescent="0.3">
      <c r="D18" s="14">
        <v>9</v>
      </c>
      <c r="E18" s="12">
        <f t="shared" si="7"/>
        <v>2</v>
      </c>
      <c r="F18" s="4">
        <f t="shared" ref="F18:F34" si="9">$B$12</f>
        <v>3</v>
      </c>
      <c r="G18" s="29">
        <f t="shared" si="2"/>
        <v>2.5</v>
      </c>
      <c r="H18" s="29">
        <f t="shared" si="3"/>
        <v>0.5</v>
      </c>
      <c r="I18" s="29">
        <f t="shared" si="4"/>
        <v>0.25</v>
      </c>
    </row>
    <row r="19" spans="1:9" x14ac:dyDescent="0.3">
      <c r="D19" s="14">
        <v>10</v>
      </c>
      <c r="E19" s="12">
        <f t="shared" si="7"/>
        <v>2</v>
      </c>
      <c r="F19" s="4">
        <f t="shared" ref="F19:F34" ca="1" si="10">$B$13</f>
        <v>4</v>
      </c>
      <c r="G19" s="29">
        <f t="shared" ca="1" si="2"/>
        <v>3</v>
      </c>
      <c r="H19" s="29">
        <f t="shared" ca="1" si="3"/>
        <v>2</v>
      </c>
      <c r="I19" s="29">
        <f t="shared" ca="1" si="4"/>
        <v>1</v>
      </c>
    </row>
    <row r="20" spans="1:9" x14ac:dyDescent="0.3">
      <c r="D20" s="14">
        <v>11</v>
      </c>
      <c r="E20" s="12">
        <f ca="1">$B$11</f>
        <v>4</v>
      </c>
      <c r="F20" s="4">
        <f t="shared" ref="F20:F34" ca="1" si="11">$B$9</f>
        <v>3</v>
      </c>
      <c r="G20" s="29">
        <f t="shared" ca="1" si="2"/>
        <v>3.5</v>
      </c>
      <c r="H20" s="29">
        <f t="shared" ca="1" si="3"/>
        <v>0.5</v>
      </c>
      <c r="I20" s="29">
        <f t="shared" ca="1" si="4"/>
        <v>0.25</v>
      </c>
    </row>
    <row r="21" spans="1:9" x14ac:dyDescent="0.3">
      <c r="D21" s="14">
        <v>12</v>
      </c>
      <c r="E21" s="12">
        <f t="shared" ref="E21:F24" ca="1" si="12">$B$11</f>
        <v>4</v>
      </c>
      <c r="F21" s="4">
        <f t="shared" ref="F21:F34" si="13">$B$10</f>
        <v>2</v>
      </c>
      <c r="G21" s="29">
        <f t="shared" ca="1" si="2"/>
        <v>3</v>
      </c>
      <c r="H21" s="29">
        <f t="shared" ca="1" si="3"/>
        <v>2</v>
      </c>
      <c r="I21" s="29">
        <f t="shared" ca="1" si="4"/>
        <v>1</v>
      </c>
    </row>
    <row r="22" spans="1:9" x14ac:dyDescent="0.3">
      <c r="D22" s="14">
        <v>13</v>
      </c>
      <c r="E22" s="12">
        <f t="shared" ca="1" si="12"/>
        <v>4</v>
      </c>
      <c r="F22" s="4">
        <f t="shared" ca="1" si="12"/>
        <v>4</v>
      </c>
      <c r="G22" s="29">
        <f t="shared" ca="1" si="2"/>
        <v>4</v>
      </c>
      <c r="H22" s="29">
        <f t="shared" ca="1" si="3"/>
        <v>0</v>
      </c>
      <c r="I22" s="29">
        <f t="shared" ca="1" si="4"/>
        <v>0</v>
      </c>
    </row>
    <row r="23" spans="1:9" x14ac:dyDescent="0.3">
      <c r="D23" s="14">
        <v>14</v>
      </c>
      <c r="E23" s="12">
        <f t="shared" ca="1" si="12"/>
        <v>4</v>
      </c>
      <c r="F23" s="4">
        <f t="shared" ref="F23:F34" si="14">$B$12</f>
        <v>3</v>
      </c>
      <c r="G23" s="29">
        <f t="shared" ca="1" si="2"/>
        <v>3.5</v>
      </c>
      <c r="H23" s="29">
        <f t="shared" ca="1" si="3"/>
        <v>0.5</v>
      </c>
      <c r="I23" s="29">
        <f t="shared" ca="1" si="4"/>
        <v>0.25</v>
      </c>
    </row>
    <row r="24" spans="1:9" x14ac:dyDescent="0.3">
      <c r="D24" s="14">
        <v>15</v>
      </c>
      <c r="E24" s="12">
        <f t="shared" ca="1" si="12"/>
        <v>4</v>
      </c>
      <c r="F24" s="4">
        <f t="shared" ref="F24:F34" ca="1" si="15">$B$13</f>
        <v>4</v>
      </c>
      <c r="G24" s="29">
        <f t="shared" ca="1" si="2"/>
        <v>4</v>
      </c>
      <c r="H24" s="29">
        <f t="shared" ca="1" si="3"/>
        <v>0</v>
      </c>
      <c r="I24" s="29">
        <f t="shared" ca="1" si="4"/>
        <v>0</v>
      </c>
    </row>
    <row r="25" spans="1:9" x14ac:dyDescent="0.3">
      <c r="D25" s="14">
        <v>16</v>
      </c>
      <c r="E25" s="12">
        <f>$B$12</f>
        <v>3</v>
      </c>
      <c r="F25" s="4">
        <f t="shared" ref="F25:F34" ca="1" si="16">$B$9</f>
        <v>3</v>
      </c>
      <c r="G25" s="29">
        <f t="shared" ca="1" si="2"/>
        <v>3</v>
      </c>
      <c r="H25" s="29">
        <f t="shared" ca="1" si="3"/>
        <v>0</v>
      </c>
      <c r="I25" s="29">
        <f t="shared" ca="1" si="4"/>
        <v>0</v>
      </c>
    </row>
    <row r="26" spans="1:9" x14ac:dyDescent="0.3">
      <c r="D26" s="14">
        <v>17</v>
      </c>
      <c r="E26" s="12">
        <f t="shared" ref="E26:F29" si="17">$B$12</f>
        <v>3</v>
      </c>
      <c r="F26" s="4">
        <f t="shared" ref="F26:F34" si="18">$B$10</f>
        <v>2</v>
      </c>
      <c r="G26" s="29">
        <f t="shared" si="2"/>
        <v>2.5</v>
      </c>
      <c r="H26" s="29">
        <f t="shared" si="3"/>
        <v>0.5</v>
      </c>
      <c r="I26" s="29">
        <f t="shared" si="4"/>
        <v>0.25</v>
      </c>
    </row>
    <row r="27" spans="1:9" x14ac:dyDescent="0.3">
      <c r="D27" s="14">
        <v>18</v>
      </c>
      <c r="E27" s="12">
        <f t="shared" si="17"/>
        <v>3</v>
      </c>
      <c r="F27" s="4">
        <f t="shared" ref="F27:F34" ca="1" si="19">$B$11</f>
        <v>4</v>
      </c>
      <c r="G27" s="29">
        <f t="shared" ca="1" si="2"/>
        <v>3.5</v>
      </c>
      <c r="H27" s="29">
        <f t="shared" ca="1" si="3"/>
        <v>0.5</v>
      </c>
      <c r="I27" s="29">
        <f t="shared" ca="1" si="4"/>
        <v>0.25</v>
      </c>
    </row>
    <row r="28" spans="1:9" x14ac:dyDescent="0.3">
      <c r="D28" s="14">
        <v>19</v>
      </c>
      <c r="E28" s="12">
        <f t="shared" si="17"/>
        <v>3</v>
      </c>
      <c r="F28" s="4">
        <f t="shared" si="17"/>
        <v>3</v>
      </c>
      <c r="G28" s="29">
        <f t="shared" si="2"/>
        <v>3</v>
      </c>
      <c r="H28" s="29">
        <f t="shared" si="3"/>
        <v>0</v>
      </c>
      <c r="I28" s="29">
        <f t="shared" si="4"/>
        <v>0</v>
      </c>
    </row>
    <row r="29" spans="1:9" x14ac:dyDescent="0.3">
      <c r="D29" s="14">
        <v>20</v>
      </c>
      <c r="E29" s="12">
        <f t="shared" si="17"/>
        <v>3</v>
      </c>
      <c r="F29" s="4">
        <f t="shared" ref="F29:F34" ca="1" si="20">$B$13</f>
        <v>4</v>
      </c>
      <c r="G29" s="29">
        <f t="shared" ca="1" si="2"/>
        <v>3.5</v>
      </c>
      <c r="H29" s="29">
        <f t="shared" ca="1" si="3"/>
        <v>0.5</v>
      </c>
      <c r="I29" s="29">
        <f t="shared" ca="1" si="4"/>
        <v>0.25</v>
      </c>
    </row>
    <row r="30" spans="1:9" x14ac:dyDescent="0.3">
      <c r="D30" s="14">
        <v>21</v>
      </c>
      <c r="E30" s="12">
        <f ca="1">$B$13</f>
        <v>4</v>
      </c>
      <c r="F30" s="4">
        <f t="shared" ref="F30:F34" ca="1" si="21">$B$9</f>
        <v>3</v>
      </c>
      <c r="G30" s="29">
        <f t="shared" ca="1" si="2"/>
        <v>3.5</v>
      </c>
      <c r="H30" s="29">
        <f t="shared" ca="1" si="3"/>
        <v>0.5</v>
      </c>
      <c r="I30" s="29">
        <f t="shared" ca="1" si="4"/>
        <v>0.25</v>
      </c>
    </row>
    <row r="31" spans="1:9" x14ac:dyDescent="0.3">
      <c r="D31" s="14">
        <v>22</v>
      </c>
      <c r="E31" s="12">
        <f t="shared" ref="E31:F34" ca="1" si="22">$B$13</f>
        <v>4</v>
      </c>
      <c r="F31" s="4">
        <f t="shared" ref="F31:F34" si="23">$B$10</f>
        <v>2</v>
      </c>
      <c r="G31" s="29">
        <f t="shared" ca="1" si="2"/>
        <v>3</v>
      </c>
      <c r="H31" s="29">
        <f t="shared" ca="1" si="3"/>
        <v>2</v>
      </c>
      <c r="I31" s="29">
        <f t="shared" ca="1" si="4"/>
        <v>1</v>
      </c>
    </row>
    <row r="32" spans="1:9" x14ac:dyDescent="0.3">
      <c r="D32" s="14">
        <v>23</v>
      </c>
      <c r="E32" s="12">
        <f t="shared" ca="1" si="22"/>
        <v>4</v>
      </c>
      <c r="F32" s="4">
        <f t="shared" ref="F32:F34" ca="1" si="24">$B$11</f>
        <v>4</v>
      </c>
      <c r="G32" s="29">
        <f t="shared" ca="1" si="2"/>
        <v>4</v>
      </c>
      <c r="H32" s="29">
        <f t="shared" ca="1" si="3"/>
        <v>0</v>
      </c>
      <c r="I32" s="29">
        <f t="shared" ca="1" si="4"/>
        <v>0</v>
      </c>
    </row>
    <row r="33" spans="4:9" x14ac:dyDescent="0.3">
      <c r="D33" s="14">
        <v>24</v>
      </c>
      <c r="E33" s="12">
        <f t="shared" ca="1" si="22"/>
        <v>4</v>
      </c>
      <c r="F33" s="4">
        <f t="shared" ref="F33:F34" si="25">$B$12</f>
        <v>3</v>
      </c>
      <c r="G33" s="29">
        <f t="shared" ca="1" si="2"/>
        <v>3.5</v>
      </c>
      <c r="H33" s="29">
        <f t="shared" ca="1" si="3"/>
        <v>0.5</v>
      </c>
      <c r="I33" s="29">
        <f t="shared" ca="1" si="4"/>
        <v>0.25</v>
      </c>
    </row>
    <row r="34" spans="4:9" x14ac:dyDescent="0.3">
      <c r="D34" s="25">
        <v>25</v>
      </c>
      <c r="E34" s="23">
        <f t="shared" ca="1" si="22"/>
        <v>4</v>
      </c>
      <c r="F34" s="24">
        <f t="shared" ca="1" si="22"/>
        <v>4</v>
      </c>
      <c r="G34" s="30">
        <f t="shared" ca="1" si="2"/>
        <v>4</v>
      </c>
      <c r="H34" s="30">
        <f t="shared" ca="1" si="3"/>
        <v>0</v>
      </c>
      <c r="I34" s="30">
        <f t="shared" ca="1" si="4"/>
        <v>0</v>
      </c>
    </row>
    <row r="35" spans="4:9" x14ac:dyDescent="0.3">
      <c r="D35" s="26" t="s">
        <v>15</v>
      </c>
      <c r="E35" s="26"/>
      <c r="F35" s="26"/>
      <c r="G35" s="32">
        <f ca="1">AVERAGE(G10:G34)</f>
        <v>3.2</v>
      </c>
    </row>
    <row r="36" spans="4:9" x14ac:dyDescent="0.3">
      <c r="D36" s="35" t="s">
        <v>16</v>
      </c>
      <c r="E36" s="35"/>
      <c r="F36" s="35"/>
      <c r="G36" s="27"/>
      <c r="H36" s="36">
        <f ca="1">AVERAGE(H10:H34)</f>
        <v>0.56000000000000005</v>
      </c>
      <c r="I36" s="36">
        <f ca="1">AVERAGE(I10:I34)</f>
        <v>0.28000000000000003</v>
      </c>
    </row>
    <row r="40" spans="4:9" x14ac:dyDescent="0.3">
      <c r="D40" s="31"/>
    </row>
  </sheetData>
  <mergeCells count="8">
    <mergeCell ref="D35:F35"/>
    <mergeCell ref="D36:F36"/>
    <mergeCell ref="B2:G2"/>
    <mergeCell ref="B3:G3"/>
    <mergeCell ref="B4:G4"/>
    <mergeCell ref="B5:G5"/>
    <mergeCell ref="A7:B7"/>
    <mergeCell ref="A15:B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Allaman</dc:creator>
  <cp:lastModifiedBy>Ivan B Allaman</cp:lastModifiedBy>
  <dcterms:created xsi:type="dcterms:W3CDTF">2023-08-19T15:12:31Z</dcterms:created>
  <dcterms:modified xsi:type="dcterms:W3CDTF">2023-08-19T18:55:17Z</dcterms:modified>
</cp:coreProperties>
</file>